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4C44BB5F-CC42-459E-9FC0-03848B6ABCD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<sst xmlns="http://schemas.openxmlformats.org/spreadsheetml/2006/main" count="62" uniqueCount="61">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</sst>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31388546.100000001</v>
      </c>
      <c r="C5" s="18">
        <v>12089465.74</v>
      </c>
      <c r="D5" s="9" t="s">
        <v>36</v>
      </c>
      <c r="E5" s="18">
        <v>6074599.0099999998</v>
      </c>
      <c r="F5" s="21">
        <v>6658053.4299999997</v>
      </c>
    </row>
    <row r="6" spans="1:6" x14ac:dyDescent="0.2">
      <c r="A6" s="9" t="s">
        <v>23</v>
      </c>
      <c r="B6" s="18">
        <v>39136.910000000003</v>
      </c>
      <c r="C6" s="18">
        <v>6703.27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7100</v>
      </c>
      <c r="C11" s="18">
        <v>7100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7710.16</v>
      </c>
      <c r="F12" s="21">
        <v>7710.16</v>
      </c>
    </row>
    <row r="13" spans="1:6" x14ac:dyDescent="0.2">
      <c r="A13" s="8" t="s">
        <v>52</v>
      </c>
      <c r="B13" s="20">
        <f>SUM(B5:B11)</f>
        <v>31434783.010000002</v>
      </c>
      <c r="C13" s="20">
        <f>SUM(C5:C11)</f>
        <v>12103269.01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6082309.1699999999</v>
      </c>
      <c r="F14" s="25">
        <f>SUM(F5:F12)</f>
        <v>6665763.5899999999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128142914.2</v>
      </c>
      <c r="C18" s="18">
        <v>128142914.2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50818572.640000001</v>
      </c>
      <c r="C19" s="18">
        <v>49554458.649999999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88673.43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-65541556.490000002</v>
      </c>
      <c r="C21" s="18">
        <v>-65731249.07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113419930.34999999</v>
      </c>
      <c r="C26" s="20">
        <f>SUM(C16:C24)</f>
        <v>112054797.21000001</v>
      </c>
      <c r="D26" s="12" t="s">
        <v>50</v>
      </c>
      <c r="E26" s="20">
        <f>SUM(E24+E14)</f>
        <v>6082309.1699999999</v>
      </c>
      <c r="F26" s="25">
        <f>SUM(F14+F24)</f>
        <v>6665763.5899999999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144854713.35999998</v>
      </c>
      <c r="C28" s="20">
        <f>C13+C26</f>
        <v>124158066.22000001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172880872.86999997</v>
      </c>
      <c r="F30" s="25">
        <f>SUM(F31:F33)</f>
        <v>161652182.48000002</v>
      </c>
    </row>
    <row r="31" spans="1:6" x14ac:dyDescent="0.2">
      <c r="A31" s="13"/>
      <c r="B31" s="14"/>
      <c r="C31" s="15"/>
      <c r="D31" s="9" t="s">
        <v>2</v>
      </c>
      <c r="E31" s="18">
        <v>172342670.63999999</v>
      </c>
      <c r="F31" s="21">
        <v>161463260.93000001</v>
      </c>
    </row>
    <row r="32" spans="1:6" x14ac:dyDescent="0.2">
      <c r="A32" s="13"/>
      <c r="B32" s="14"/>
      <c r="C32" s="15"/>
      <c r="D32" s="9" t="s">
        <v>13</v>
      </c>
      <c r="E32" s="18">
        <v>538202.23</v>
      </c>
      <c r="F32" s="21">
        <v>188921.55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-34108468.68</v>
      </c>
      <c r="F35" s="25">
        <f>SUM(F36:F40)</f>
        <v>-44159879.850000001</v>
      </c>
    </row>
    <row r="36" spans="1:6" x14ac:dyDescent="0.2">
      <c r="A36" s="13"/>
      <c r="B36" s="14"/>
      <c r="C36" s="15"/>
      <c r="D36" s="9" t="s">
        <v>46</v>
      </c>
      <c r="E36" s="18">
        <v>13534012.560000001</v>
      </c>
      <c r="F36" s="21">
        <v>202466</v>
      </c>
    </row>
    <row r="37" spans="1:6" x14ac:dyDescent="0.2">
      <c r="A37" s="13"/>
      <c r="B37" s="14"/>
      <c r="C37" s="15"/>
      <c r="D37" s="9" t="s">
        <v>14</v>
      </c>
      <c r="E37" s="18">
        <v>-47642481.240000002</v>
      </c>
      <c r="F37" s="21">
        <v>-44362345.850000001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138772404.18999997</v>
      </c>
      <c r="F46" s="25">
        <f>SUM(F42+F35+F30)</f>
        <v>117492302.63000003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144854713.35999995</v>
      </c>
      <c r="F48" s="20">
        <f>F46+F26</f>
        <v>124158066.22000003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2018-03-04T05:00:29Z</cp:lastPrinted>
  <dcterms:created xsi:type="dcterms:W3CDTF">2012-12-11T20:26:08Z</dcterms:created>
  <dcterms:modified xsi:type="dcterms:W3CDTF">2024-10-25T16:19:03Z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